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43" firstSheet="1" activeTab="1"/>
  </bookViews>
  <sheets>
    <sheet name="січень" sheetId="1" r:id="rId1"/>
    <sheet name="І квартал 2022" sheetId="2" r:id="rId2"/>
    <sheet name="Лист1" sheetId="3" r:id="rId3"/>
    <sheet name="Лист2" sheetId="4" r:id="rId4"/>
    <sheet name="Лист3" sheetId="5" r:id="rId5"/>
  </sheets>
  <definedNames>
    <definedName name="_xlnm.Print_Area" localSheetId="1">'І квартал 2022'!$A$1:$E$30</definedName>
    <definedName name="_xlnm.Print_Area" localSheetId="0">'січень'!$A$1:$E$21</definedName>
  </definedNames>
  <calcPr fullCalcOnLoad="1"/>
</workbook>
</file>

<file path=xl/sharedStrings.xml><?xml version="1.0" encoding="utf-8"?>
<sst xmlns="http://schemas.openxmlformats.org/spreadsheetml/2006/main" count="60" uniqueCount="38">
  <si>
    <t>Звіт про надходження та використання  отриманих коштів</t>
  </si>
  <si>
    <t>Од.вим:грн.коп.</t>
  </si>
  <si>
    <t>Класифікатор надходжень та витрат</t>
  </si>
  <si>
    <t>Залишок на поч.місяця</t>
  </si>
  <si>
    <t>Надходження</t>
  </si>
  <si>
    <t>Витрати</t>
  </si>
  <si>
    <t>Залишок на кінець.місяця</t>
  </si>
  <si>
    <t>Освітня субвенція</t>
  </si>
  <si>
    <t>Оплата праці</t>
  </si>
  <si>
    <t>Нарахування на оплату праці</t>
  </si>
  <si>
    <t>Всього по осв.субвенції</t>
  </si>
  <si>
    <t>Місцевий бюджет</t>
  </si>
  <si>
    <t>Оплата комунальних послуг:</t>
  </si>
  <si>
    <t xml:space="preserve">   електроенергії</t>
  </si>
  <si>
    <t>Всього по місцевому бюдж.</t>
  </si>
  <si>
    <t>Кошти отпримані як плата за послуги (власні надходження)</t>
  </si>
  <si>
    <t>Придбання:</t>
  </si>
  <si>
    <t>Продукти харчування</t>
  </si>
  <si>
    <t>Всього по власному фонду</t>
  </si>
  <si>
    <t>Оплата послуг (крім комунальних):</t>
  </si>
  <si>
    <t>Оплата екологічного податку</t>
  </si>
  <si>
    <r>
      <t xml:space="preserve">Інші освітні прграми: </t>
    </r>
    <r>
      <rPr>
        <i/>
        <sz val="11"/>
        <color indexed="8"/>
        <rFont val="Times New Roman"/>
        <family val="1"/>
      </rPr>
      <t>підвіз учнів</t>
    </r>
  </si>
  <si>
    <t>Всього по благод. фонду</t>
  </si>
  <si>
    <t xml:space="preserve">  телекомунікаційні послуги</t>
  </si>
  <si>
    <t xml:space="preserve">   водопостачання</t>
  </si>
  <si>
    <t xml:space="preserve">Благодійна допомога </t>
  </si>
  <si>
    <t>Благодійна допомога (безготівкова форма)</t>
  </si>
  <si>
    <t xml:space="preserve">  вивіз ТПВ </t>
  </si>
  <si>
    <t xml:space="preserve">  газопостачання </t>
  </si>
  <si>
    <t>за січень 2020р.</t>
  </si>
  <si>
    <t xml:space="preserve">Благодійна допомога: </t>
  </si>
  <si>
    <t>Звіт про надходження та використання отриманих коштів</t>
  </si>
  <si>
    <t>за І квартал 2022 року</t>
  </si>
  <si>
    <t>Од.вим.: грн.коп.</t>
  </si>
  <si>
    <t>Статті надходжень та витрат</t>
  </si>
  <si>
    <t>Залишок на 01.01.2022 року</t>
  </si>
  <si>
    <t xml:space="preserve">  вивіз РПВ </t>
  </si>
  <si>
    <t>Залишок на 01.04.2022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</si>
</sst>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/>
    </xf>
    <xf numFmtId="2" fontId="38" fillId="0" borderId="14" xfId="0" applyNumberFormat="1" applyFont="1" applyBorder="1" applyAlignment="1">
      <alignment/>
    </xf>
    <xf numFmtId="2" fontId="38" fillId="0" borderId="15" xfId="0" applyNumberFormat="1" applyFont="1" applyBorder="1" applyAlignment="1">
      <alignment/>
    </xf>
    <xf numFmtId="0" fontId="39" fillId="0" borderId="13" xfId="0" applyFont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0" fontId="40" fillId="0" borderId="13" xfId="0" applyFont="1" applyBorder="1" applyAlignment="1">
      <alignment/>
    </xf>
    <xf numFmtId="2" fontId="38" fillId="0" borderId="0" xfId="0" applyNumberFormat="1" applyFont="1" applyAlignment="1">
      <alignment/>
    </xf>
    <xf numFmtId="2" fontId="38" fillId="0" borderId="14" xfId="0" applyNumberFormat="1" applyFont="1" applyFill="1" applyBorder="1" applyAlignment="1">
      <alignment/>
    </xf>
    <xf numFmtId="2" fontId="38" fillId="0" borderId="15" xfId="0" applyNumberFormat="1" applyFont="1" applyFill="1" applyBorder="1" applyAlignment="1">
      <alignment/>
    </xf>
    <xf numFmtId="0" fontId="39" fillId="0" borderId="16" xfId="0" applyFont="1" applyBorder="1" applyAlignment="1">
      <alignment/>
    </xf>
    <xf numFmtId="2" fontId="39" fillId="0" borderId="17" xfId="0" applyNumberFormat="1" applyFont="1" applyFill="1" applyBorder="1" applyAlignment="1">
      <alignment/>
    </xf>
    <xf numFmtId="2" fontId="39" fillId="0" borderId="18" xfId="0" applyNumberFormat="1" applyFont="1" applyFill="1" applyBorder="1" applyAlignment="1">
      <alignment/>
    </xf>
    <xf numFmtId="0" fontId="38" fillId="0" borderId="13" xfId="0" applyFont="1" applyBorder="1" applyAlignment="1">
      <alignment wrapText="1"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8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4" fontId="39" fillId="0" borderId="17" xfId="0" applyNumberFormat="1" applyFont="1" applyFill="1" applyBorder="1" applyAlignment="1">
      <alignment/>
    </xf>
    <xf numFmtId="4" fontId="39" fillId="0" borderId="18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9" xfId="0" applyFont="1" applyBorder="1" applyAlignment="1">
      <alignment horizontal="right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zoomScalePageLayoutView="0" workbookViewId="0" topLeftCell="A2">
      <selection activeCell="A2" sqref="A2:E24"/>
    </sheetView>
  </sheetViews>
  <sheetFormatPr defaultColWidth="9.140625" defaultRowHeight="15"/>
  <cols>
    <col min="1" max="1" width="35.00390625" style="0" customWidth="1"/>
    <col min="2" max="2" width="16.140625" style="0" customWidth="1"/>
    <col min="3" max="3" width="14.8515625" style="0" customWidth="1"/>
    <col min="4" max="4" width="11.8515625" style="0" customWidth="1"/>
    <col min="5" max="5" width="10.140625" style="0" customWidth="1"/>
  </cols>
  <sheetData>
    <row r="1" spans="1:10" ht="1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7" t="s">
        <v>0</v>
      </c>
      <c r="B2" s="37"/>
      <c r="C2" s="37"/>
      <c r="D2" s="37"/>
      <c r="E2" s="37"/>
      <c r="F2" s="2"/>
      <c r="G2" s="2"/>
      <c r="H2" s="2"/>
      <c r="I2" s="2"/>
      <c r="J2" s="2"/>
    </row>
    <row r="3" spans="1:10" ht="18.75">
      <c r="A3" s="37" t="s">
        <v>29</v>
      </c>
      <c r="B3" s="37"/>
      <c r="C3" s="37"/>
      <c r="D3" s="37"/>
      <c r="E3" s="37"/>
      <c r="F3" s="38"/>
      <c r="G3" s="38"/>
      <c r="H3" s="38"/>
      <c r="I3" s="38"/>
      <c r="J3" s="1"/>
    </row>
    <row r="4" spans="1:10" ht="15.75" thickBot="1">
      <c r="A4" s="3"/>
      <c r="B4" s="3"/>
      <c r="C4" s="3"/>
      <c r="D4" s="39" t="s">
        <v>1</v>
      </c>
      <c r="E4" s="39"/>
      <c r="F4" s="1"/>
      <c r="G4" s="1"/>
      <c r="H4" s="1"/>
      <c r="I4" s="1"/>
      <c r="J4" s="1"/>
    </row>
    <row r="5" spans="1:10" ht="42.75" customHeight="1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1"/>
      <c r="G5" s="1"/>
      <c r="H5" s="1"/>
      <c r="I5" s="1"/>
      <c r="J5" s="1"/>
    </row>
    <row r="6" spans="1:10" ht="24.75" customHeight="1">
      <c r="A6" s="34" t="s">
        <v>7</v>
      </c>
      <c r="B6" s="35"/>
      <c r="C6" s="35"/>
      <c r="D6" s="35"/>
      <c r="E6" s="36"/>
      <c r="F6" s="1"/>
      <c r="G6" s="1"/>
      <c r="H6" s="1"/>
      <c r="I6" s="1"/>
      <c r="J6" s="1"/>
    </row>
    <row r="7" spans="1:10" ht="15">
      <c r="A7" s="7" t="s">
        <v>8</v>
      </c>
      <c r="B7" s="8">
        <v>0</v>
      </c>
      <c r="C7" s="8">
        <v>461828</v>
      </c>
      <c r="D7" s="8">
        <v>461827.13</v>
      </c>
      <c r="E7" s="9">
        <f>B7+C7-D7</f>
        <v>0.8699999999953434</v>
      </c>
      <c r="F7" s="1"/>
      <c r="G7" s="1"/>
      <c r="H7" s="1"/>
      <c r="I7" s="1"/>
      <c r="J7" s="1"/>
    </row>
    <row r="8" spans="1:10" ht="15">
      <c r="A8" s="7" t="s">
        <v>9</v>
      </c>
      <c r="B8" s="8">
        <v>0</v>
      </c>
      <c r="C8" s="8">
        <v>102722</v>
      </c>
      <c r="D8" s="8">
        <v>102721.01</v>
      </c>
      <c r="E8" s="9">
        <f>B8+C8-D8</f>
        <v>0.9900000000052387</v>
      </c>
      <c r="F8" s="1"/>
      <c r="G8" s="1"/>
      <c r="H8" s="1"/>
      <c r="I8" s="1"/>
      <c r="J8" s="1"/>
    </row>
    <row r="9" spans="1:10" ht="15">
      <c r="A9" s="10" t="s">
        <v>10</v>
      </c>
      <c r="B9" s="11">
        <f>SUM(B7:B8)</f>
        <v>0</v>
      </c>
      <c r="C9" s="11">
        <f>SUM(C7:C8)</f>
        <v>564550</v>
      </c>
      <c r="D9" s="11">
        <f>D7+D8</f>
        <v>564548.14</v>
      </c>
      <c r="E9" s="12">
        <f>SUM(E7:E8)</f>
        <v>1.860000000000582</v>
      </c>
      <c r="F9" s="1"/>
      <c r="G9" s="1"/>
      <c r="H9" s="1"/>
      <c r="I9" s="1"/>
      <c r="J9" s="1"/>
    </row>
    <row r="10" spans="1:10" ht="24" customHeight="1">
      <c r="A10" s="34" t="s">
        <v>11</v>
      </c>
      <c r="B10" s="35"/>
      <c r="C10" s="35"/>
      <c r="D10" s="35"/>
      <c r="E10" s="36"/>
      <c r="F10" s="1"/>
      <c r="G10" s="1"/>
      <c r="H10" s="1"/>
      <c r="I10" s="1"/>
      <c r="J10" s="1"/>
    </row>
    <row r="11" spans="1:10" ht="16.5" customHeight="1">
      <c r="A11" s="7" t="s">
        <v>8</v>
      </c>
      <c r="B11" s="8">
        <v>0</v>
      </c>
      <c r="C11" s="8">
        <v>249416</v>
      </c>
      <c r="D11" s="8">
        <v>249415.44</v>
      </c>
      <c r="E11" s="9">
        <f>B11+C11-D11</f>
        <v>0.5599999999976717</v>
      </c>
      <c r="F11" s="1"/>
      <c r="G11" s="1"/>
      <c r="H11" s="1"/>
      <c r="I11" s="1"/>
      <c r="J11" s="1"/>
    </row>
    <row r="12" spans="1:10" ht="16.5" customHeight="1">
      <c r="A12" s="7" t="s">
        <v>9</v>
      </c>
      <c r="B12" s="8">
        <v>0</v>
      </c>
      <c r="C12" s="8">
        <v>53085</v>
      </c>
      <c r="D12" s="8">
        <v>53084.71</v>
      </c>
      <c r="E12" s="9">
        <f>B12+C12-D12</f>
        <v>0.2900000000008731</v>
      </c>
      <c r="F12" s="1"/>
      <c r="G12" s="1"/>
      <c r="H12" s="1"/>
      <c r="I12" s="1"/>
      <c r="J12" s="1"/>
    </row>
    <row r="13" spans="1:10" ht="15">
      <c r="A13" s="7" t="s">
        <v>12</v>
      </c>
      <c r="B13" s="8">
        <v>0</v>
      </c>
      <c r="C13" s="8">
        <v>20956</v>
      </c>
      <c r="D13" s="8">
        <f>SUM(D14:D16)</f>
        <v>20953.789999999997</v>
      </c>
      <c r="E13" s="9">
        <f>B13+C13-D13</f>
        <v>2.210000000002765</v>
      </c>
      <c r="F13" s="1"/>
      <c r="G13" s="1"/>
      <c r="H13" s="1"/>
      <c r="I13" s="1"/>
      <c r="J13" s="1"/>
    </row>
    <row r="14" spans="1:10" ht="15">
      <c r="A14" s="13" t="s">
        <v>24</v>
      </c>
      <c r="B14" s="8"/>
      <c r="C14" s="8"/>
      <c r="D14" s="8">
        <v>1117.26</v>
      </c>
      <c r="E14" s="9"/>
      <c r="F14" s="1"/>
      <c r="G14" s="1"/>
      <c r="H14" s="1"/>
      <c r="I14" s="1"/>
      <c r="J14" s="1"/>
    </row>
    <row r="15" spans="1:10" ht="15">
      <c r="A15" s="13" t="s">
        <v>13</v>
      </c>
      <c r="B15" s="8"/>
      <c r="C15" s="8"/>
      <c r="D15" s="8">
        <v>17573.03</v>
      </c>
      <c r="E15" s="9"/>
      <c r="F15" s="1"/>
      <c r="G15" s="1"/>
      <c r="H15" s="1"/>
      <c r="I15" s="1"/>
      <c r="J15" s="1"/>
    </row>
    <row r="16" spans="1:10" ht="15">
      <c r="A16" s="13" t="s">
        <v>27</v>
      </c>
      <c r="B16" s="8"/>
      <c r="C16" s="8"/>
      <c r="D16" s="8">
        <v>2263.5</v>
      </c>
      <c r="E16" s="9"/>
      <c r="F16" s="1"/>
      <c r="G16" s="1"/>
      <c r="H16" s="1"/>
      <c r="I16" s="1"/>
      <c r="J16" s="1"/>
    </row>
    <row r="17" spans="1:10" ht="15">
      <c r="A17" s="10" t="s">
        <v>14</v>
      </c>
      <c r="B17" s="11">
        <f>SUM(B11:B13)</f>
        <v>0</v>
      </c>
      <c r="C17" s="11">
        <f>SUM(C11:C13)</f>
        <v>323457</v>
      </c>
      <c r="D17" s="11">
        <f>SUM(D11:D13)</f>
        <v>323453.94</v>
      </c>
      <c r="E17" s="12">
        <f>SUM(E11:E16)</f>
        <v>3.0600000000013097</v>
      </c>
      <c r="F17" s="1"/>
      <c r="G17" s="14"/>
      <c r="H17" s="1"/>
      <c r="I17" s="1"/>
      <c r="J17" s="1"/>
    </row>
    <row r="18" spans="1:10" ht="30.75" customHeight="1">
      <c r="A18" s="34" t="s">
        <v>15</v>
      </c>
      <c r="B18" s="35"/>
      <c r="C18" s="35"/>
      <c r="D18" s="35"/>
      <c r="E18" s="36"/>
      <c r="F18" s="1"/>
      <c r="G18" s="1"/>
      <c r="H18" s="1"/>
      <c r="I18" s="1"/>
      <c r="J18" s="1"/>
    </row>
    <row r="19" spans="1:10" ht="15">
      <c r="A19" s="7" t="s">
        <v>16</v>
      </c>
      <c r="B19" s="15">
        <v>109.17</v>
      </c>
      <c r="C19" s="15"/>
      <c r="D19" s="15"/>
      <c r="E19" s="16">
        <f>B19+C19-D19</f>
        <v>109.17</v>
      </c>
      <c r="F19" s="1"/>
      <c r="G19" s="1"/>
      <c r="H19" s="1"/>
      <c r="I19" s="1"/>
      <c r="J19" s="1"/>
    </row>
    <row r="20" spans="1:10" ht="15">
      <c r="A20" s="7" t="s">
        <v>17</v>
      </c>
      <c r="B20" s="15">
        <v>0</v>
      </c>
      <c r="C20" s="15">
        <v>0</v>
      </c>
      <c r="D20" s="15"/>
      <c r="E20" s="16">
        <f>B20+C20-D20</f>
        <v>0</v>
      </c>
      <c r="F20" s="1"/>
      <c r="G20" s="1"/>
      <c r="H20" s="1"/>
      <c r="I20" s="1"/>
      <c r="J20" s="1"/>
    </row>
    <row r="21" spans="1:10" ht="15.75" thickBot="1">
      <c r="A21" s="17" t="s">
        <v>18</v>
      </c>
      <c r="B21" s="18">
        <f>SUM(B19:B20)</f>
        <v>109.17</v>
      </c>
      <c r="C21" s="18">
        <f>SUM(C19:C20)</f>
        <v>0</v>
      </c>
      <c r="D21" s="18">
        <f>D19+D20</f>
        <v>0</v>
      </c>
      <c r="E21" s="19">
        <f>SUM(E19:E20)</f>
        <v>109.17</v>
      </c>
      <c r="F21" s="1"/>
      <c r="G21" s="1"/>
      <c r="H21" s="1"/>
      <c r="I21" s="1"/>
      <c r="J21" s="1"/>
    </row>
    <row r="22" spans="1:10" ht="15">
      <c r="A22" s="34" t="s">
        <v>26</v>
      </c>
      <c r="B22" s="35"/>
      <c r="C22" s="35"/>
      <c r="D22" s="35"/>
      <c r="E22" s="36"/>
      <c r="F22" s="1"/>
      <c r="G22" s="1"/>
      <c r="H22" s="1"/>
      <c r="I22" s="1"/>
      <c r="J22" s="1"/>
    </row>
    <row r="23" spans="1:10" ht="15">
      <c r="A23" s="20" t="s">
        <v>25</v>
      </c>
      <c r="B23" s="15">
        <v>186.05</v>
      </c>
      <c r="C23" s="15"/>
      <c r="D23" s="15"/>
      <c r="E23" s="16">
        <f>B23+C23-D23</f>
        <v>186.05</v>
      </c>
      <c r="F23" s="1"/>
      <c r="G23" s="1"/>
      <c r="H23" s="1"/>
      <c r="I23" s="1"/>
      <c r="J23" s="1"/>
    </row>
    <row r="24" spans="1:10" ht="15.75" thickBot="1">
      <c r="A24" s="17" t="s">
        <v>22</v>
      </c>
      <c r="B24" s="18">
        <f>SUM(B23:B23)</f>
        <v>186.05</v>
      </c>
      <c r="C24" s="18">
        <f>SUM(C23:C23)</f>
        <v>0</v>
      </c>
      <c r="D24" s="18">
        <f>D23</f>
        <v>0</v>
      </c>
      <c r="E24" s="19">
        <f>SUM(E23:E23)</f>
        <v>186.05</v>
      </c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sheetProtection/>
  <mergeCells count="8">
    <mergeCell ref="A22:E22"/>
    <mergeCell ref="A10:E10"/>
    <mergeCell ref="A18:E18"/>
    <mergeCell ref="A2:E2"/>
    <mergeCell ref="A3:E3"/>
    <mergeCell ref="F3:I3"/>
    <mergeCell ref="D4:E4"/>
    <mergeCell ref="A6:E6"/>
  </mergeCells>
  <printOptions/>
  <pageMargins left="0.7" right="0.7" top="0.75" bottom="0.75" header="0.3" footer="0.3"/>
  <pageSetup horizontalDpi="180" verticalDpi="180" orientation="portrait" paperSize="9" scale="8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PageLayoutView="0" workbookViewId="0" topLeftCell="A2">
      <selection activeCell="A6" sqref="A6:E6"/>
    </sheetView>
  </sheetViews>
  <sheetFormatPr defaultColWidth="9.140625" defaultRowHeight="15"/>
  <cols>
    <col min="1" max="1" width="35.00390625" style="0" customWidth="1"/>
    <col min="2" max="2" width="14.57421875" style="0" customWidth="1"/>
    <col min="3" max="3" width="14.8515625" style="0" customWidth="1"/>
    <col min="4" max="4" width="14.421875" style="0" customWidth="1"/>
    <col min="5" max="5" width="14.28125" style="0" customWidth="1"/>
  </cols>
  <sheetData>
    <row r="1" spans="1:10" ht="1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7" t="s">
        <v>31</v>
      </c>
      <c r="B2" s="37"/>
      <c r="C2" s="37"/>
      <c r="D2" s="37"/>
      <c r="E2" s="37"/>
      <c r="F2" s="2"/>
      <c r="G2" s="2"/>
      <c r="H2" s="2"/>
      <c r="I2" s="2"/>
      <c r="J2" s="2"/>
    </row>
    <row r="3" spans="1:10" ht="18.75">
      <c r="A3" s="37" t="s">
        <v>32</v>
      </c>
      <c r="B3" s="37"/>
      <c r="C3" s="37"/>
      <c r="D3" s="37"/>
      <c r="E3" s="37"/>
      <c r="F3" s="38"/>
      <c r="G3" s="38"/>
      <c r="H3" s="38"/>
      <c r="I3" s="38"/>
      <c r="J3" s="1"/>
    </row>
    <row r="4" spans="1:10" ht="15.75" thickBot="1">
      <c r="A4" s="3"/>
      <c r="B4" s="3"/>
      <c r="C4" s="3"/>
      <c r="D4" s="40" t="s">
        <v>33</v>
      </c>
      <c r="E4" s="40"/>
      <c r="F4" s="1"/>
      <c r="G4" s="1"/>
      <c r="H4" s="1"/>
      <c r="I4" s="1"/>
      <c r="J4" s="1"/>
    </row>
    <row r="5" spans="1:10" ht="42.75" customHeight="1">
      <c r="A5" s="22" t="s">
        <v>34</v>
      </c>
      <c r="B5" s="23" t="s">
        <v>35</v>
      </c>
      <c r="C5" s="23" t="s">
        <v>4</v>
      </c>
      <c r="D5" s="23" t="s">
        <v>5</v>
      </c>
      <c r="E5" s="24" t="s">
        <v>37</v>
      </c>
      <c r="F5" s="1"/>
      <c r="G5" s="1"/>
      <c r="H5" s="1"/>
      <c r="I5" s="1"/>
      <c r="J5" s="1"/>
    </row>
    <row r="6" spans="1:10" ht="24.75" customHeight="1">
      <c r="A6" s="41" t="s">
        <v>7</v>
      </c>
      <c r="B6" s="42"/>
      <c r="C6" s="42"/>
      <c r="D6" s="42"/>
      <c r="E6" s="43"/>
      <c r="F6" s="1"/>
      <c r="G6" s="1"/>
      <c r="H6" s="1"/>
      <c r="I6" s="1"/>
      <c r="J6" s="1"/>
    </row>
    <row r="7" spans="1:10" ht="15">
      <c r="A7" s="7" t="s">
        <v>8</v>
      </c>
      <c r="B7" s="8">
        <v>0</v>
      </c>
      <c r="C7" s="25">
        <v>2731811</v>
      </c>
      <c r="D7" s="25">
        <v>2731810.3</v>
      </c>
      <c r="E7" s="26">
        <f>B7+C7-D7</f>
        <v>0.7000000001862645</v>
      </c>
      <c r="F7" s="1"/>
      <c r="G7" s="1"/>
      <c r="H7" s="1"/>
      <c r="I7" s="1"/>
      <c r="J7" s="1"/>
    </row>
    <row r="8" spans="1:10" ht="15">
      <c r="A8" s="7" t="s">
        <v>9</v>
      </c>
      <c r="B8" s="8">
        <v>0</v>
      </c>
      <c r="C8" s="25">
        <v>612349</v>
      </c>
      <c r="D8" s="25">
        <v>612346.98</v>
      </c>
      <c r="E8" s="26">
        <f>B8+C8-D8</f>
        <v>2.0200000000186265</v>
      </c>
      <c r="F8" s="1"/>
      <c r="G8" s="1"/>
      <c r="H8" s="1"/>
      <c r="I8" s="1"/>
      <c r="J8" s="1"/>
    </row>
    <row r="9" spans="1:10" ht="15">
      <c r="A9" s="10" t="s">
        <v>10</v>
      </c>
      <c r="B9" s="11">
        <f>SUM(B7:B8)</f>
        <v>0</v>
      </c>
      <c r="C9" s="27">
        <f>SUM(C7:C8)</f>
        <v>3344160</v>
      </c>
      <c r="D9" s="27">
        <f>D7+D8</f>
        <v>3344157.28</v>
      </c>
      <c r="E9" s="28">
        <f>SUM(E7:E8)</f>
        <v>2.720000000204891</v>
      </c>
      <c r="F9" s="1"/>
      <c r="G9" s="1"/>
      <c r="H9" s="1"/>
      <c r="I9" s="1"/>
      <c r="J9" s="1"/>
    </row>
    <row r="10" spans="1:10" ht="24" customHeight="1">
      <c r="A10" s="41" t="s">
        <v>11</v>
      </c>
      <c r="B10" s="42"/>
      <c r="C10" s="42"/>
      <c r="D10" s="42"/>
      <c r="E10" s="43"/>
      <c r="F10" s="1"/>
      <c r="G10" s="1"/>
      <c r="H10" s="1"/>
      <c r="I10" s="1"/>
      <c r="J10" s="1"/>
    </row>
    <row r="11" spans="1:10" ht="16.5" customHeight="1">
      <c r="A11" s="7" t="s">
        <v>8</v>
      </c>
      <c r="B11" s="25">
        <v>0</v>
      </c>
      <c r="C11" s="25">
        <v>790933</v>
      </c>
      <c r="D11" s="25">
        <v>790932.38</v>
      </c>
      <c r="E11" s="26">
        <f>B11+C11-D11</f>
        <v>0.6199999999953434</v>
      </c>
      <c r="F11" s="1"/>
      <c r="G11" s="1"/>
      <c r="H11" s="1"/>
      <c r="I11" s="1"/>
      <c r="J11" s="1"/>
    </row>
    <row r="12" spans="1:10" ht="16.5" customHeight="1">
      <c r="A12" s="7" t="s">
        <v>9</v>
      </c>
      <c r="B12" s="25">
        <v>0</v>
      </c>
      <c r="C12" s="25">
        <v>179938</v>
      </c>
      <c r="D12" s="25">
        <v>179935.75</v>
      </c>
      <c r="E12" s="26">
        <f>B12+C12-D12</f>
        <v>2.25</v>
      </c>
      <c r="F12" s="1"/>
      <c r="G12" s="1"/>
      <c r="H12" s="1"/>
      <c r="I12" s="1"/>
      <c r="J12" s="1"/>
    </row>
    <row r="13" spans="1:10" ht="16.5" customHeight="1">
      <c r="A13" s="7" t="s">
        <v>17</v>
      </c>
      <c r="B13" s="25">
        <v>0</v>
      </c>
      <c r="C13" s="25">
        <v>9990</v>
      </c>
      <c r="D13" s="25">
        <v>5640.45</v>
      </c>
      <c r="E13" s="26">
        <f>B13+C13-D13</f>
        <v>4349.55</v>
      </c>
      <c r="F13" s="1"/>
      <c r="G13" s="1"/>
      <c r="H13" s="1"/>
      <c r="I13" s="1"/>
      <c r="J13" s="1"/>
    </row>
    <row r="14" spans="1:10" ht="16.5" customHeight="1">
      <c r="A14" s="7" t="s">
        <v>19</v>
      </c>
      <c r="B14" s="25">
        <v>0</v>
      </c>
      <c r="C14" s="25">
        <v>3584</v>
      </c>
      <c r="D14" s="25">
        <f>SUM(D15:D15)</f>
        <v>2300</v>
      </c>
      <c r="E14" s="26">
        <f>B14+C14-D14</f>
        <v>1284</v>
      </c>
      <c r="F14" s="1"/>
      <c r="G14" s="1"/>
      <c r="H14" s="1"/>
      <c r="I14" s="1"/>
      <c r="J14" s="1"/>
    </row>
    <row r="15" spans="1:10" ht="16.5" customHeight="1">
      <c r="A15" s="13" t="s">
        <v>23</v>
      </c>
      <c r="B15" s="25"/>
      <c r="C15" s="25"/>
      <c r="D15" s="29">
        <v>2300</v>
      </c>
      <c r="E15" s="26"/>
      <c r="F15" s="1"/>
      <c r="G15" s="1"/>
      <c r="H15" s="1"/>
      <c r="I15" s="1"/>
      <c r="J15" s="1"/>
    </row>
    <row r="16" spans="1:10" ht="15">
      <c r="A16" s="7" t="s">
        <v>12</v>
      </c>
      <c r="B16" s="25">
        <v>0</v>
      </c>
      <c r="C16" s="25">
        <v>578775</v>
      </c>
      <c r="D16" s="25">
        <f>SUM(D17:D21)</f>
        <v>484863.06</v>
      </c>
      <c r="E16" s="26">
        <f>B16+C16-D16</f>
        <v>93911.94</v>
      </c>
      <c r="F16" s="1"/>
      <c r="G16" s="1"/>
      <c r="H16" s="1"/>
      <c r="I16" s="1"/>
      <c r="J16" s="1"/>
    </row>
    <row r="17" spans="1:10" ht="15">
      <c r="A17" s="13" t="s">
        <v>24</v>
      </c>
      <c r="B17" s="25"/>
      <c r="C17" s="25"/>
      <c r="D17" s="29">
        <v>12392.38</v>
      </c>
      <c r="E17" s="26"/>
      <c r="F17" s="1"/>
      <c r="G17" s="1"/>
      <c r="H17" s="1"/>
      <c r="I17" s="1"/>
      <c r="J17" s="1"/>
    </row>
    <row r="18" spans="1:10" ht="15">
      <c r="A18" s="13" t="s">
        <v>13</v>
      </c>
      <c r="B18" s="25"/>
      <c r="C18" s="25"/>
      <c r="D18" s="29">
        <v>55710.27</v>
      </c>
      <c r="E18" s="26"/>
      <c r="F18" s="1"/>
      <c r="G18" s="1"/>
      <c r="H18" s="1"/>
      <c r="I18" s="1"/>
      <c r="J18" s="1"/>
    </row>
    <row r="19" spans="1:10" ht="15">
      <c r="A19" s="13" t="s">
        <v>28</v>
      </c>
      <c r="B19" s="25"/>
      <c r="C19" s="25"/>
      <c r="D19" s="29">
        <v>408072.35</v>
      </c>
      <c r="E19" s="26"/>
      <c r="F19" s="1"/>
      <c r="G19" s="1"/>
      <c r="H19" s="1"/>
      <c r="I19" s="1"/>
      <c r="J19" s="1"/>
    </row>
    <row r="20" spans="1:10" ht="15">
      <c r="A20" s="13" t="s">
        <v>27</v>
      </c>
      <c r="B20" s="25"/>
      <c r="C20" s="25"/>
      <c r="D20" s="29">
        <v>4803.6</v>
      </c>
      <c r="E20" s="26"/>
      <c r="F20" s="1"/>
      <c r="G20" s="1"/>
      <c r="H20" s="1"/>
      <c r="I20" s="1"/>
      <c r="J20" s="1"/>
    </row>
    <row r="21" spans="1:10" ht="15">
      <c r="A21" s="13" t="s">
        <v>36</v>
      </c>
      <c r="B21" s="25"/>
      <c r="C21" s="25"/>
      <c r="D21" s="29">
        <v>3884.46</v>
      </c>
      <c r="E21" s="26"/>
      <c r="F21" s="1"/>
      <c r="G21" s="1"/>
      <c r="H21" s="1"/>
      <c r="I21" s="1"/>
      <c r="J21" s="1"/>
    </row>
    <row r="22" spans="1:10" ht="15">
      <c r="A22" s="20" t="s">
        <v>20</v>
      </c>
      <c r="B22" s="25">
        <v>0</v>
      </c>
      <c r="C22" s="25">
        <v>10991</v>
      </c>
      <c r="D22" s="25">
        <v>10990.97</v>
      </c>
      <c r="E22" s="26">
        <f>B22+C22-D22</f>
        <v>0.030000000000654836</v>
      </c>
      <c r="F22" s="1"/>
      <c r="G22" s="1"/>
      <c r="H22" s="1"/>
      <c r="I22" s="1"/>
      <c r="J22" s="1"/>
    </row>
    <row r="23" spans="1:10" ht="15">
      <c r="A23" s="20" t="s">
        <v>21</v>
      </c>
      <c r="B23" s="25">
        <v>0</v>
      </c>
      <c r="C23" s="25">
        <v>6700</v>
      </c>
      <c r="D23" s="25">
        <v>6700</v>
      </c>
      <c r="E23" s="26">
        <f>B23+C23-D23</f>
        <v>0</v>
      </c>
      <c r="F23" s="1"/>
      <c r="G23" s="1"/>
      <c r="H23" s="1"/>
      <c r="I23" s="1"/>
      <c r="J23" s="1"/>
    </row>
    <row r="24" spans="1:10" ht="15">
      <c r="A24" s="10" t="s">
        <v>14</v>
      </c>
      <c r="B24" s="27">
        <f>SUM(B11:B22)</f>
        <v>0</v>
      </c>
      <c r="C24" s="27">
        <f>SUM(C11:C23)</f>
        <v>1580911</v>
      </c>
      <c r="D24" s="27" t="e">
        <f>D11+D12+#REF!+D13+D14+D16+D22+#REF!+D23+#REF!</f>
        <v>#REF!</v>
      </c>
      <c r="E24" s="28">
        <f>SUM(E11:E22)</f>
        <v>99548.39</v>
      </c>
      <c r="F24" s="1"/>
      <c r="G24" s="14"/>
      <c r="H24" s="1"/>
      <c r="I24" s="1"/>
      <c r="J24" s="1"/>
    </row>
    <row r="25" spans="1:10" ht="18.75" customHeight="1">
      <c r="A25" s="34" t="s">
        <v>15</v>
      </c>
      <c r="B25" s="35"/>
      <c r="C25" s="35"/>
      <c r="D25" s="35"/>
      <c r="E25" s="36"/>
      <c r="F25" s="1"/>
      <c r="G25" s="1"/>
      <c r="H25" s="1"/>
      <c r="I25" s="1"/>
      <c r="J25" s="1"/>
    </row>
    <row r="26" spans="1:10" ht="15">
      <c r="A26" s="7" t="s">
        <v>17</v>
      </c>
      <c r="B26" s="30"/>
      <c r="C26" s="30"/>
      <c r="D26" s="30">
        <v>4637.02</v>
      </c>
      <c r="E26" s="31"/>
      <c r="F26" s="1"/>
      <c r="G26" s="1"/>
      <c r="H26" s="1"/>
      <c r="I26" s="1"/>
      <c r="J26" s="1"/>
    </row>
    <row r="27" spans="1:10" ht="15.75" thickBot="1">
      <c r="A27" s="17" t="s">
        <v>18</v>
      </c>
      <c r="B27" s="32">
        <v>26451.06</v>
      </c>
      <c r="C27" s="32">
        <f>SUM(C26:C26)</f>
        <v>0</v>
      </c>
      <c r="D27" s="32">
        <f>D26</f>
        <v>4637.02</v>
      </c>
      <c r="E27" s="33">
        <f>B27+C27-D27</f>
        <v>21814.04</v>
      </c>
      <c r="F27" s="1"/>
      <c r="G27" s="1"/>
      <c r="H27" s="1"/>
      <c r="I27" s="1"/>
      <c r="J27" s="1"/>
    </row>
    <row r="28" spans="1:10" ht="15">
      <c r="A28" s="34" t="s">
        <v>26</v>
      </c>
      <c r="B28" s="35"/>
      <c r="C28" s="35"/>
      <c r="D28" s="35"/>
      <c r="E28" s="36"/>
      <c r="F28" s="1"/>
      <c r="G28" s="1"/>
      <c r="H28" s="1"/>
      <c r="I28" s="1"/>
      <c r="J28" s="1"/>
    </row>
    <row r="29" spans="1:13" ht="15">
      <c r="A29" s="20" t="s">
        <v>30</v>
      </c>
      <c r="B29" s="15">
        <v>6.05</v>
      </c>
      <c r="C29" s="15">
        <v>0</v>
      </c>
      <c r="D29" s="15"/>
      <c r="E29" s="16">
        <f>B29+C29-D29</f>
        <v>6.05</v>
      </c>
      <c r="F29" s="1"/>
      <c r="G29" s="1"/>
      <c r="H29" s="1"/>
      <c r="I29" s="1"/>
      <c r="J29" s="1"/>
      <c r="M29" s="21"/>
    </row>
    <row r="30" spans="1:10" ht="15.75" thickBot="1">
      <c r="A30" s="17" t="s">
        <v>22</v>
      </c>
      <c r="B30" s="18">
        <f>SUM(B29:B29)</f>
        <v>6.05</v>
      </c>
      <c r="C30" s="18">
        <f>SUM(C29:C29)</f>
        <v>0</v>
      </c>
      <c r="D30" s="18">
        <f>D29</f>
        <v>0</v>
      </c>
      <c r="E30" s="19">
        <f>SUM(E29:E29)</f>
        <v>6.05</v>
      </c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">
      <c r="A292" s="1"/>
      <c r="B292" s="1"/>
      <c r="C292" s="1"/>
      <c r="D292" s="1"/>
      <c r="E292" s="1"/>
      <c r="F292" s="1"/>
      <c r="G292" s="1"/>
      <c r="H292" s="1"/>
      <c r="I292" s="1"/>
      <c r="J292" s="1"/>
    </row>
  </sheetData>
  <sheetProtection/>
  <mergeCells count="8">
    <mergeCell ref="A28:E28"/>
    <mergeCell ref="A2:E2"/>
    <mergeCell ref="A3:E3"/>
    <mergeCell ref="F3:I3"/>
    <mergeCell ref="D4:E4"/>
    <mergeCell ref="A6:E6"/>
    <mergeCell ref="A10:E10"/>
    <mergeCell ref="A25:E25"/>
  </mergeCells>
  <printOptions/>
  <pageMargins left="0.7" right="0.7" top="0.75" bottom="0.75" header="0.3" footer="0.3"/>
  <pageSetup horizontalDpi="180" verticalDpi="180" orientation="portrait" paperSize="9" scale="8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2022-09-07T08:47:06Z</dcterms:modified>
  <cp:category/>
  <cp:version/>
  <cp:contentType/>
  <cp:contentStatus/>
</cp:coreProperties>
</file>